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13_ncr:1_{1B3C55DD-7917-4599-B7C9-25F5E1A87AB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<sst xmlns="http://schemas.openxmlformats.org/spreadsheetml/2006/main" count="62" uniqueCount="61">
  <si>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</si>
  <si>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</si>
  <si>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</si>
  <si>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</si>
  <si>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</si>
  <si>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</si>
  <si>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</si>
  <si>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</si>
  <si>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</si>
  <si>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</si>
  <si>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</si>
  <si>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</si>
  <si>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</si>
  <si>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</si>
  <si>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</si>
  <si>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</si>
  <si>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</si>
  <si>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</si>
  <si>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</si>
  <si>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</si>
  <si>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</si>
  <si>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</si>
  <si>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</si>
  <si>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</si>
  <si>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</si>
  <si>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</si>
  <si>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</si>
  <si>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</si>
  <si>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</si>
  <si>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</si>
  <si>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</si>
  <si>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</si>
  <si>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</si>
  <si>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</si>
  <si>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</si>
  <si>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</si>
  <si>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</si>
  <si>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</si>
  <si>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</si>
  <si>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</si>
  <si>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</si>
  <si>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</si>
  <si>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</si>
  <si>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</si>
  <si>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</si>
  <si>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</si>
  <si>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</si>
  <si>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</si>
  <si>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</si>
  <si>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</si>
  <si>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</si>
  <si>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</si>
  <si>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</si>
  <si>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</si>
  <si>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</si>
  <si>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</si>
  <si>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</si>
  <si>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</si>
  <si>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</si>
  <si>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</si>
  <si>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Santiago Maravatío, Guanajuato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</si>
</sst>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0" zoomScaleNormal="100" zoomScaleSheetLayoutView="100" workbookViewId="0">
      <selection activeCell="F8" sqref="F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47235770.57</v>
      </c>
      <c r="C5" s="20">
        <v>16582020.550000001</v>
      </c>
      <c r="D5" s="9" t="s">
        <v>36</v>
      </c>
      <c r="E5" s="20">
        <v>3033006.41</v>
      </c>
      <c r="F5" s="23">
        <v>6544517.2599999998</v>
      </c>
    </row>
    <row r="6" spans="1:6" x14ac:dyDescent="0.2">
      <c r="A6" s="9" t="s">
        <v>23</v>
      </c>
      <c r="B6" s="20">
        <v>244069.9</v>
      </c>
      <c r="C6" s="20">
        <v>680054.82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12475832.859999999</v>
      </c>
      <c r="C7" s="20">
        <v>6546408.5800000001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3500000</v>
      </c>
      <c r="F9" s="23">
        <v>3500000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59955673.329999998</v>
      </c>
      <c r="C13" s="22">
        <f>SUM(C5:C11)</f>
        <v>23808483.950000003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6533006.4100000001</v>
      </c>
      <c r="F14" s="27">
        <f>SUM(F5:F12)</f>
        <v>10044517.26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54310970.259999998</v>
      </c>
      <c r="C18" s="20">
        <v>33461338.870000001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17575664.809999999</v>
      </c>
      <c r="C19" s="20">
        <v>13656590.970000001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0</v>
      </c>
      <c r="C20" s="20">
        <v>0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-13236444</v>
      </c>
      <c r="C21" s="20">
        <v>-10844104.85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945714.1</v>
      </c>
      <c r="C22" s="20">
        <v>945714.1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313664</v>
      </c>
      <c r="C24" s="20">
        <v>313664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59909569.169999994</v>
      </c>
      <c r="C26" s="22">
        <f>SUM(C16:C24)</f>
        <v>37533203.090000004</v>
      </c>
      <c r="D26" s="12" t="s">
        <v>50</v>
      </c>
      <c r="E26" s="22">
        <f>SUM(E24+E14)</f>
        <v>6533006.4100000001</v>
      </c>
      <c r="F26" s="27">
        <f>SUM(F14+F24)</f>
        <v>10044517.26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119865242.5</v>
      </c>
      <c r="C28" s="22">
        <f>C13+C26</f>
        <v>61341687.040000007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2428853</v>
      </c>
      <c r="F30" s="27">
        <f>SUM(F31:F33)</f>
        <v>2428853</v>
      </c>
    </row>
    <row r="31" spans="1:6" x14ac:dyDescent="0.2">
      <c r="A31" s="16"/>
      <c r="B31" s="14"/>
      <c r="C31" s="15"/>
      <c r="D31" s="9" t="s">
        <v>2</v>
      </c>
      <c r="E31" s="20">
        <v>-180000</v>
      </c>
      <c r="F31" s="23">
        <v>-180000</v>
      </c>
    </row>
    <row r="32" spans="1:6" x14ac:dyDescent="0.2">
      <c r="A32" s="16"/>
      <c r="B32" s="14"/>
      <c r="C32" s="15"/>
      <c r="D32" s="9" t="s">
        <v>13</v>
      </c>
      <c r="E32" s="20">
        <v>2608853</v>
      </c>
      <c r="F32" s="23">
        <v>2608853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110903383.09</v>
      </c>
      <c r="F35" s="27">
        <f>SUM(F36:F40)</f>
        <v>48868316.780000001</v>
      </c>
    </row>
    <row r="36" spans="1:6" x14ac:dyDescent="0.2">
      <c r="A36" s="16"/>
      <c r="B36" s="14"/>
      <c r="C36" s="15"/>
      <c r="D36" s="9" t="s">
        <v>46</v>
      </c>
      <c r="E36" s="20">
        <v>66507305.700000003</v>
      </c>
      <c r="F36" s="23">
        <v>11407042.74</v>
      </c>
    </row>
    <row r="37" spans="1:6" x14ac:dyDescent="0.2">
      <c r="A37" s="16"/>
      <c r="B37" s="14"/>
      <c r="C37" s="15"/>
      <c r="D37" s="9" t="s">
        <v>14</v>
      </c>
      <c r="E37" s="20">
        <v>44396077.390000001</v>
      </c>
      <c r="F37" s="23">
        <v>37461274.039999999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113332236.09</v>
      </c>
      <c r="F46" s="27">
        <f>SUM(F42+F35+F30)</f>
        <v>51297169.780000001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119865242.5</v>
      </c>
      <c r="F48" s="22">
        <f>F46+F26</f>
        <v>61341687.039999999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2018-03-04T05:00:29Z</cp:lastPrinted>
  <dcterms:created xsi:type="dcterms:W3CDTF">2012-12-11T20:26:08Z</dcterms:created>
  <dcterms:modified xsi:type="dcterms:W3CDTF">2024-01-29T15:37:59Z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